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1.中華國小資料\112行政\112-菜單\112菜單\"/>
    </mc:Choice>
  </mc:AlternateContent>
  <xr:revisionPtr revIDLastSave="0" documentId="13_ncr:1_{8E39035C-B66F-41AC-8727-64AFE906F7C1}" xr6:coauthVersionLast="36" xr6:coauthVersionMax="47" xr10:uidLastSave="{00000000-0000-0000-0000-000000000000}"/>
  <bookViews>
    <workbookView xWindow="0" yWindow="0" windowWidth="28800" windowHeight="12180" xr2:uid="{873A4B96-D0FF-41A5-92AF-11334D98F88B}"/>
  </bookViews>
  <sheets>
    <sheet name="111年8.9月-華" sheetId="1" r:id="rId1"/>
  </sheets>
  <definedNames>
    <definedName name="_xlnm.Print_Area" localSheetId="0">'111年8.9月-華'!$A$1:$O$33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6" i="1" l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O4" i="1"/>
</calcChain>
</file>

<file path=xl/sharedStrings.xml><?xml version="1.0" encoding="utf-8"?>
<sst xmlns="http://schemas.openxmlformats.org/spreadsheetml/2006/main" count="211" uniqueCount="143">
  <si>
    <t>日期</t>
  </si>
  <si>
    <t>星期</t>
  </si>
  <si>
    <t>早點</t>
    <phoneticPr fontId="3" type="noConversion"/>
  </si>
  <si>
    <t>主   食</t>
  </si>
  <si>
    <t>主   菜</t>
  </si>
  <si>
    <t>副 菜 一</t>
  </si>
  <si>
    <t>時蔬</t>
  </si>
  <si>
    <t>湯 品 類</t>
  </si>
  <si>
    <t>午點</t>
    <phoneticPr fontId="3" type="noConversion"/>
  </si>
  <si>
    <t>全榖雜糧</t>
    <phoneticPr fontId="2" type="noConversion"/>
  </si>
  <si>
    <t>蔬菜</t>
    <phoneticPr fontId="2" type="noConversion"/>
  </si>
  <si>
    <t>豆魚蛋肉</t>
    <phoneticPr fontId="2" type="noConversion"/>
  </si>
  <si>
    <t>油脂</t>
    <phoneticPr fontId="2" type="noConversion"/>
  </si>
  <si>
    <t>水果</t>
    <phoneticPr fontId="3" type="noConversion"/>
  </si>
  <si>
    <t>熱量</t>
  </si>
  <si>
    <t>(份)</t>
    <phoneticPr fontId="2" type="noConversion"/>
  </si>
  <si>
    <t>(卡)</t>
    <phoneticPr fontId="2" type="noConversion"/>
  </si>
  <si>
    <t>三</t>
    <phoneticPr fontId="2" type="noConversion"/>
  </si>
  <si>
    <t>小麵包.豆漿</t>
    <phoneticPr fontId="2" type="noConversion"/>
  </si>
  <si>
    <t>拌飯特餐</t>
  </si>
  <si>
    <t>鳳梨蝦仁</t>
  </si>
  <si>
    <t>拌飯配料</t>
  </si>
  <si>
    <t>蘿蔔魚丸湯</t>
  </si>
  <si>
    <t>水果</t>
    <phoneticPr fontId="2" type="noConversion"/>
  </si>
  <si>
    <t>四</t>
    <phoneticPr fontId="2" type="noConversion"/>
  </si>
  <si>
    <t>蔬菜煎餅.仙草干茶</t>
    <phoneticPr fontId="2" type="noConversion"/>
  </si>
  <si>
    <t>糙米飯</t>
  </si>
  <si>
    <t>打拋豬</t>
  </si>
  <si>
    <t>蒜香雙菇</t>
    <phoneticPr fontId="2" type="noConversion"/>
  </si>
  <si>
    <t>綠豆湯</t>
  </si>
  <si>
    <t>青菜餛飩湯</t>
  </si>
  <si>
    <t>五</t>
    <phoneticPr fontId="2" type="noConversion"/>
  </si>
  <si>
    <t>銅鑼燒.鮮奶</t>
    <phoneticPr fontId="2" type="noConversion"/>
  </si>
  <si>
    <t>紅藜飯</t>
  </si>
  <si>
    <t>堅果蔥燒雞</t>
  </si>
  <si>
    <t>雙色花椰</t>
    <phoneticPr fontId="2" type="noConversion"/>
  </si>
  <si>
    <t>時瓜湯</t>
    <phoneticPr fontId="2" type="noConversion"/>
  </si>
  <si>
    <t>水果</t>
  </si>
  <si>
    <t>一</t>
    <phoneticPr fontId="2" type="noConversion"/>
  </si>
  <si>
    <t>蔬菜蛋餅</t>
    <phoneticPr fontId="2" type="noConversion"/>
  </si>
  <si>
    <t>白米飯</t>
  </si>
  <si>
    <t>回鍋肉片</t>
  </si>
  <si>
    <t>蛋香白菜</t>
  </si>
  <si>
    <t>時蔬湯</t>
    <phoneticPr fontId="2" type="noConversion"/>
  </si>
  <si>
    <t>二</t>
  </si>
  <si>
    <t>慶生蛋糕.鮮奶</t>
    <phoneticPr fontId="2" type="noConversion"/>
  </si>
  <si>
    <t>香滷雞翅</t>
  </si>
  <si>
    <t>番茄凍腐</t>
    <phoneticPr fontId="2" type="noConversion"/>
  </si>
  <si>
    <t>味噌海芽湯</t>
  </si>
  <si>
    <t>黑糖珍珠湯</t>
    <phoneticPr fontId="2" type="noConversion"/>
  </si>
  <si>
    <t>三</t>
  </si>
  <si>
    <t>香煎蘿蔔糕</t>
    <phoneticPr fontId="2" type="noConversion"/>
  </si>
  <si>
    <t>越南特餐</t>
    <phoneticPr fontId="2" type="noConversion"/>
  </si>
  <si>
    <t>特餐配料</t>
    <phoneticPr fontId="2" type="noConversion"/>
  </si>
  <si>
    <t>肉絲豆芽</t>
  </si>
  <si>
    <t>越南特餐湯底</t>
    <phoneticPr fontId="2" type="noConversion"/>
  </si>
  <si>
    <t>四</t>
  </si>
  <si>
    <t>鮮燴烏龍麵</t>
    <phoneticPr fontId="2" type="noConversion"/>
  </si>
  <si>
    <t>沙茶肉片</t>
    <phoneticPr fontId="2" type="noConversion"/>
  </si>
  <si>
    <t>螞蟻上樹</t>
  </si>
  <si>
    <t>銀耳甜湯</t>
  </si>
  <si>
    <t>麻油麵線</t>
    <phoneticPr fontId="2" type="noConversion"/>
  </si>
  <si>
    <t>芝麻包.豆漿</t>
    <phoneticPr fontId="2" type="noConversion"/>
  </si>
  <si>
    <t>小米飯</t>
  </si>
  <si>
    <t>京醬肉絲</t>
  </si>
  <si>
    <t>塔香鮑菇</t>
  </si>
  <si>
    <t>冬瓜大骨湯</t>
  </si>
  <si>
    <t>蔥抓餅</t>
    <phoneticPr fontId="2" type="noConversion"/>
  </si>
  <si>
    <t>咖哩絞肉</t>
  </si>
  <si>
    <t>玉米炒蛋</t>
  </si>
  <si>
    <t>羅宋湯</t>
  </si>
  <si>
    <t>草莓吐司.鮮奶</t>
    <phoneticPr fontId="2" type="noConversion"/>
  </si>
  <si>
    <t>花瓜燒雞</t>
  </si>
  <si>
    <t>鮮燴時蔬</t>
  </si>
  <si>
    <t>時蔬大骨湯</t>
  </si>
  <si>
    <t>皮蛋瘦肉粥</t>
    <phoneticPr fontId="2" type="noConversion"/>
  </si>
  <si>
    <t>蔬香炒冬粉</t>
  </si>
  <si>
    <t>丼飯特餐</t>
  </si>
  <si>
    <t>香酥魚排</t>
    <phoneticPr fontId="2" type="noConversion"/>
  </si>
  <si>
    <t>丼飯配料</t>
  </si>
  <si>
    <t>大醬湯</t>
  </si>
  <si>
    <t>小籠包.仙草干茶</t>
  </si>
  <si>
    <t>筍干豬腳</t>
  </si>
  <si>
    <t>西滷菜</t>
    <phoneticPr fontId="2" type="noConversion"/>
  </si>
  <si>
    <t>麥仁甜湯</t>
  </si>
  <si>
    <t>魚丸米粉湯</t>
  </si>
  <si>
    <t>炒米苔目</t>
    <phoneticPr fontId="2" type="noConversion"/>
  </si>
  <si>
    <t>紫米飯</t>
  </si>
  <si>
    <t>蒜泥肉片</t>
  </si>
  <si>
    <t>三色蛋</t>
    <phoneticPr fontId="2" type="noConversion"/>
  </si>
  <si>
    <t>冬瓜薑絲湯</t>
  </si>
  <si>
    <t>玉米蛋餅</t>
    <phoneticPr fontId="2" type="noConversion"/>
  </si>
  <si>
    <t>彩椒肉片</t>
  </si>
  <si>
    <t>絞肉冬瓜</t>
  </si>
  <si>
    <t>蘿蔔湯</t>
  </si>
  <si>
    <t>奶皇包.豆漿</t>
    <phoneticPr fontId="2" type="noConversion"/>
  </si>
  <si>
    <t>台式蔥油雞</t>
  </si>
  <si>
    <t>塔香海根</t>
  </si>
  <si>
    <t>仙草凍</t>
  </si>
  <si>
    <t>什錦麵疙瘩</t>
    <phoneticPr fontId="2" type="noConversion"/>
  </si>
  <si>
    <t>DIY潛艇堡餐</t>
  </si>
  <si>
    <t>洋蔥豬柳</t>
  </si>
  <si>
    <t>西式配料</t>
  </si>
  <si>
    <t>南瓜濃湯</t>
  </si>
  <si>
    <t>銀絲卷.決明子茶</t>
  </si>
  <si>
    <t>三杯雞</t>
  </si>
  <si>
    <t>蛋香時蔬</t>
  </si>
  <si>
    <t>紅豆紫米湯</t>
  </si>
  <si>
    <t>地瓜薯條.冬瓜茶</t>
  </si>
  <si>
    <t>肉羹湯麵</t>
    <phoneticPr fontId="2" type="noConversion"/>
  </si>
  <si>
    <t>芝麻飯</t>
  </si>
  <si>
    <t>洋芋燒肉</t>
  </si>
  <si>
    <t>鹹蛋玉菜</t>
  </si>
  <si>
    <t>味噌豆腐湯</t>
  </si>
  <si>
    <t>六</t>
    <phoneticPr fontId="2" type="noConversion"/>
  </si>
  <si>
    <t>水餃.蛋花湯</t>
    <phoneticPr fontId="2" type="noConversion"/>
  </si>
  <si>
    <t>燕麥飯</t>
  </si>
  <si>
    <t>炸花枝排</t>
  </si>
  <si>
    <t>鮮菇豆腐</t>
  </si>
  <si>
    <t>金針粉絲湯</t>
    <phoneticPr fontId="2" type="noConversion"/>
  </si>
  <si>
    <t>綠豆薏仁湯</t>
  </si>
  <si>
    <t>茄汁肉絲</t>
  </si>
  <si>
    <t>海結凍腐</t>
  </si>
  <si>
    <t>蘿蔔大骨湯</t>
  </si>
  <si>
    <t>法式吐司.鮮奶</t>
    <phoneticPr fontId="2" type="noConversion"/>
  </si>
  <si>
    <t>蒜香魚丁</t>
  </si>
  <si>
    <t>豆薯炒蛋</t>
    <phoneticPr fontId="2" type="noConversion"/>
  </si>
  <si>
    <t>紫菜魚丸湯</t>
  </si>
  <si>
    <t>餛飩湯</t>
    <phoneticPr fontId="2" type="noConversion"/>
  </si>
  <si>
    <t>蘿蔔糕湯</t>
  </si>
  <si>
    <t>沙茶肉片</t>
  </si>
  <si>
    <t>肉絲玉菜</t>
    <phoneticPr fontId="2" type="noConversion"/>
  </si>
  <si>
    <t>家常湯麵</t>
    <phoneticPr fontId="2" type="noConversion"/>
  </si>
  <si>
    <t>照燒雞</t>
  </si>
  <si>
    <t>絲瓜蛋豆腐</t>
  </si>
  <si>
    <t>紅豆湯</t>
    <phoneticPr fontId="2" type="noConversion"/>
  </si>
  <si>
    <t>玉米肉末粥</t>
    <phoneticPr fontId="2" type="noConversion"/>
  </si>
  <si>
    <t>過敏警語：「本月產品含有蛋、芝麻、含麩之穀物、花生、大豆、魚類、亞硫酸鹽類及其相關製品，不適合其過敏體質者食用」</t>
    <phoneticPr fontId="2" type="noConversion"/>
  </si>
  <si>
    <t>供應蔬菜品項：青江菜、油菜、A菜、高麗菜、小白菜、大陸妹、地瓜葉、菠菜、空心菜、豆芽菜、圓蒲、絲瓜、敏豆等</t>
    <phoneticPr fontId="2" type="noConversion"/>
  </si>
  <si>
    <t>供應水果品項：芭樂、西瓜、蘋果、鳳梨、香蕉、小番茄、哈密瓜、木瓜、柳丁、橘子等</t>
    <phoneticPr fontId="2" type="noConversion"/>
  </si>
  <si>
    <t>本餐點表內容因時令季節因素而時有更動，敬請見諒！</t>
    <phoneticPr fontId="2" type="noConversion"/>
  </si>
  <si>
    <r>
      <rPr>
        <b/>
        <sz val="22"/>
        <color theme="1"/>
        <rFont val="微軟正黑體"/>
        <family val="1"/>
        <charset val="136"/>
      </rPr>
      <t>花蓮縣花蓮市中華國小附設幼兒園</t>
    </r>
    <r>
      <rPr>
        <b/>
        <sz val="22"/>
        <color theme="1"/>
        <rFont val="Times New Roman"/>
        <family val="1"/>
      </rPr>
      <t xml:space="preserve">112 </t>
    </r>
    <r>
      <rPr>
        <b/>
        <sz val="22"/>
        <color theme="1"/>
        <rFont val="微軟正黑體"/>
        <family val="1"/>
        <charset val="136"/>
      </rPr>
      <t>學年度第</t>
    </r>
    <r>
      <rPr>
        <b/>
        <sz val="22"/>
        <color theme="1"/>
        <rFont val="Times New Roman"/>
        <family val="1"/>
      </rPr>
      <t>1</t>
    </r>
    <r>
      <rPr>
        <b/>
        <sz val="22"/>
        <color theme="1"/>
        <rFont val="微軟正黑體"/>
        <family val="1"/>
        <charset val="136"/>
      </rPr>
      <t>學期</t>
    </r>
    <r>
      <rPr>
        <b/>
        <sz val="22"/>
        <color theme="1"/>
        <rFont val="Times New Roman"/>
        <family val="1"/>
      </rPr>
      <t xml:space="preserve"> 8.9</t>
    </r>
    <r>
      <rPr>
        <b/>
        <sz val="22"/>
        <color theme="1"/>
        <rFont val="微軟正黑體"/>
        <family val="1"/>
        <charset val="136"/>
      </rPr>
      <t>月菜單</t>
    </r>
    <phoneticPr fontId="3" type="noConversion"/>
  </si>
  <si>
    <t>本園使用台灣豬肉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</si>
</sst>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0.0_);[Red]\(0.0\)"/>
  </numFmts>
  <fonts count="19">
    <font>
      <sz val="12"/>
      <color theme="1"/>
      <name val="新細明體"/>
      <family val="2"/>
      <charset val="136"/>
      <scheme val="minor"/>
    </font>
    <font>
      <b/>
      <sz val="22"/>
      <color theme="1"/>
      <name val="Times New Roman"/>
      <family val="1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20"/>
      <color rgb="FFFF0000"/>
      <name val="標楷體"/>
      <family val="4"/>
      <charset val="136"/>
    </font>
    <font>
      <sz val="16"/>
      <color theme="1"/>
      <name val="微軟正黑體"/>
      <family val="2"/>
      <charset val="136"/>
    </font>
    <font>
      <sz val="16"/>
      <name val="微軟正黑體"/>
      <family val="2"/>
      <charset val="136"/>
    </font>
    <font>
      <sz val="16"/>
      <name val="標楷體"/>
      <family val="4"/>
      <charset val="136"/>
    </font>
    <font>
      <b/>
      <sz val="20"/>
      <name val="微軟正黑體"/>
      <family val="2"/>
      <charset val="136"/>
    </font>
    <font>
      <sz val="20"/>
      <name val="標楷體"/>
      <family val="4"/>
      <charset val="136"/>
    </font>
    <font>
      <sz val="20"/>
      <color theme="1"/>
      <name val="新細明體"/>
      <family val="2"/>
      <charset val="136"/>
      <scheme val="minor"/>
    </font>
    <font>
      <sz val="20"/>
      <color theme="1"/>
      <name val="標楷體"/>
      <family val="4"/>
      <charset val="136"/>
    </font>
    <font>
      <b/>
      <sz val="20"/>
      <color theme="1"/>
      <name val="微軟正黑體"/>
      <family val="2"/>
      <charset val="136"/>
    </font>
    <font>
      <sz val="11"/>
      <color theme="1"/>
      <name val="新細明體"/>
      <family val="2"/>
      <charset val="136"/>
      <scheme val="minor"/>
    </font>
    <font>
      <sz val="11"/>
      <name val="新細明體"/>
      <family val="2"/>
      <charset val="136"/>
      <scheme val="minor"/>
    </font>
    <font>
      <sz val="11"/>
      <color rgb="FF000000"/>
      <name val="標楷體"/>
      <family val="4"/>
      <charset val="136"/>
    </font>
    <font>
      <sz val="12"/>
      <name val="新細明體"/>
      <family val="2"/>
      <charset val="136"/>
      <scheme val="minor"/>
    </font>
    <font>
      <b/>
      <sz val="22"/>
      <color theme="1"/>
      <name val="微軟正黑體"/>
      <family val="1"/>
      <charset val="136"/>
    </font>
    <font>
      <b/>
      <sz val="22"/>
      <color theme="1"/>
      <name val="Times New Roman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9" fillId="0" borderId="26">
      <alignment horizontal="center" vertical="center" wrapText="1"/>
    </xf>
  </cellStyleXfs>
  <cellXfs count="106">
    <xf numFmtId="0" fontId="0" fillId="0" borderId="0" xfId="0">
      <alignment vertical="center"/>
    </xf>
    <xf numFmtId="0" fontId="0" fillId="2" borderId="0" xfId="0" applyFill="1">
      <alignment vertical="center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176" fontId="8" fillId="0" borderId="14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177" fontId="8" fillId="0" borderId="8" xfId="0" applyNumberFormat="1" applyFont="1" applyBorder="1" applyAlignment="1">
      <alignment horizontal="center" vertical="center" wrapText="1"/>
    </xf>
    <xf numFmtId="177" fontId="8" fillId="0" borderId="9" xfId="0" applyNumberFormat="1" applyFont="1" applyBorder="1" applyAlignment="1">
      <alignment horizontal="center" vertical="center" wrapText="1"/>
    </xf>
    <xf numFmtId="0" fontId="10" fillId="0" borderId="0" xfId="0" applyFont="1">
      <alignment vertical="center"/>
    </xf>
    <xf numFmtId="176" fontId="8" fillId="0" borderId="15" xfId="0" applyNumberFormat="1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 wrapText="1"/>
    </xf>
    <xf numFmtId="177" fontId="8" fillId="0" borderId="16" xfId="0" applyNumberFormat="1" applyFont="1" applyBorder="1" applyAlignment="1">
      <alignment horizontal="center" vertical="center" wrapText="1"/>
    </xf>
    <xf numFmtId="177" fontId="8" fillId="0" borderId="17" xfId="0" applyNumberFormat="1" applyFont="1" applyBorder="1" applyAlignment="1">
      <alignment horizontal="center" vertical="center" wrapText="1"/>
    </xf>
    <xf numFmtId="176" fontId="8" fillId="0" borderId="18" xfId="0" applyNumberFormat="1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 wrapText="1"/>
    </xf>
    <xf numFmtId="177" fontId="8" fillId="0" borderId="19" xfId="0" applyNumberFormat="1" applyFont="1" applyBorder="1" applyAlignment="1">
      <alignment horizontal="center" vertical="center" wrapText="1"/>
    </xf>
    <xf numFmtId="177" fontId="8" fillId="0" borderId="20" xfId="0" applyNumberFormat="1" applyFont="1" applyBorder="1" applyAlignment="1">
      <alignment horizontal="center" vertical="center" wrapText="1"/>
    </xf>
    <xf numFmtId="176" fontId="8" fillId="3" borderId="15" xfId="0" applyNumberFormat="1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 wrapText="1"/>
    </xf>
    <xf numFmtId="177" fontId="8" fillId="3" borderId="16" xfId="0" applyNumberFormat="1" applyFont="1" applyFill="1" applyBorder="1" applyAlignment="1">
      <alignment horizontal="center" vertical="center" wrapText="1"/>
    </xf>
    <xf numFmtId="177" fontId="8" fillId="3" borderId="21" xfId="0" applyNumberFormat="1" applyFont="1" applyFill="1" applyBorder="1" applyAlignment="1">
      <alignment horizontal="center" vertical="center" wrapText="1"/>
    </xf>
    <xf numFmtId="177" fontId="8" fillId="3" borderId="17" xfId="0" applyNumberFormat="1" applyFont="1" applyFill="1" applyBorder="1" applyAlignment="1">
      <alignment horizontal="center" vertical="center" wrapText="1"/>
    </xf>
    <xf numFmtId="176" fontId="8" fillId="0" borderId="22" xfId="0" applyNumberFormat="1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/>
    </xf>
    <xf numFmtId="0" fontId="9" fillId="0" borderId="23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 wrapText="1"/>
    </xf>
    <xf numFmtId="177" fontId="8" fillId="0" borderId="23" xfId="0" applyNumberFormat="1" applyFont="1" applyBorder="1" applyAlignment="1">
      <alignment horizontal="center" vertical="center" wrapText="1"/>
    </xf>
    <xf numFmtId="177" fontId="8" fillId="0" borderId="21" xfId="0" applyNumberFormat="1" applyFont="1" applyBorder="1" applyAlignment="1">
      <alignment horizontal="center" vertical="center" wrapText="1"/>
    </xf>
    <xf numFmtId="177" fontId="8" fillId="0" borderId="24" xfId="0" applyNumberFormat="1" applyFont="1" applyBorder="1" applyAlignment="1">
      <alignment horizontal="center" vertical="center" wrapText="1"/>
    </xf>
    <xf numFmtId="176" fontId="8" fillId="0" borderId="25" xfId="0" applyNumberFormat="1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/>
    </xf>
    <xf numFmtId="177" fontId="8" fillId="0" borderId="26" xfId="0" applyNumberFormat="1" applyFont="1" applyBorder="1" applyAlignment="1">
      <alignment horizontal="center" vertical="center" wrapText="1"/>
    </xf>
    <xf numFmtId="177" fontId="8" fillId="0" borderId="27" xfId="0" applyNumberFormat="1" applyFont="1" applyBorder="1" applyAlignment="1">
      <alignment horizontal="center" vertical="center" wrapText="1"/>
    </xf>
    <xf numFmtId="176" fontId="8" fillId="3" borderId="14" xfId="0" applyNumberFormat="1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/>
    </xf>
    <xf numFmtId="177" fontId="8" fillId="3" borderId="7" xfId="0" applyNumberFormat="1" applyFont="1" applyFill="1" applyBorder="1" applyAlignment="1">
      <alignment horizontal="center" vertical="center" wrapText="1"/>
    </xf>
    <xf numFmtId="177" fontId="8" fillId="3" borderId="8" xfId="0" applyNumberFormat="1" applyFont="1" applyFill="1" applyBorder="1" applyAlignment="1">
      <alignment horizontal="center" vertical="center" wrapText="1"/>
    </xf>
    <xf numFmtId="177" fontId="8" fillId="3" borderId="9" xfId="0" applyNumberFormat="1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177" fontId="8" fillId="0" borderId="11" xfId="0" applyNumberFormat="1" applyFont="1" applyBorder="1" applyAlignment="1">
      <alignment horizontal="center" vertical="center" wrapText="1"/>
    </xf>
    <xf numFmtId="176" fontId="8" fillId="3" borderId="6" xfId="0" applyNumberFormat="1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 wrapText="1"/>
    </xf>
    <xf numFmtId="0" fontId="9" fillId="0" borderId="26" xfId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176" fontId="12" fillId="0" borderId="22" xfId="0" applyNumberFormat="1" applyFont="1" applyBorder="1" applyAlignment="1">
      <alignment horizontal="center" vertical="center" wrapText="1"/>
    </xf>
    <xf numFmtId="176" fontId="12" fillId="0" borderId="18" xfId="0" applyNumberFormat="1" applyFont="1" applyBorder="1" applyAlignment="1">
      <alignment horizontal="center" vertical="center" wrapText="1"/>
    </xf>
    <xf numFmtId="0" fontId="0" fillId="0" borderId="0" xfId="0" applyAlignment="1"/>
    <xf numFmtId="0" fontId="13" fillId="2" borderId="0" xfId="0" applyFont="1" applyFill="1">
      <alignment vertical="center"/>
    </xf>
    <xf numFmtId="0" fontId="14" fillId="2" borderId="0" xfId="0" applyFont="1" applyFill="1">
      <alignment vertical="center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>
      <alignment vertical="center"/>
    </xf>
    <xf numFmtId="0" fontId="9" fillId="0" borderId="23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center" wrapText="1"/>
    </xf>
    <xf numFmtId="0" fontId="9" fillId="0" borderId="29" xfId="0" applyFont="1" applyBorder="1" applyAlignment="1">
      <alignment horizontal="left" vertical="center" wrapText="1"/>
    </xf>
    <xf numFmtId="0" fontId="9" fillId="0" borderId="30" xfId="0" applyFont="1" applyBorder="1" applyAlignment="1">
      <alignment horizontal="left" vertical="center" wrapText="1"/>
    </xf>
    <xf numFmtId="0" fontId="9" fillId="0" borderId="31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</cellXfs>
  <cellStyles count="2">
    <cellStyle name="一般" xfId="0" builtinId="0"/>
    <cellStyle name="標楷體" xfId="1" xr:uid="{E0894DD9-EC4D-4887-B52C-5BDC10EE25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95250</xdr:rowOff>
    </xdr:from>
    <xdr:to>
      <xdr:col>2</xdr:col>
      <xdr:colOff>1317625</xdr:colOff>
      <xdr:row>0</xdr:row>
      <xdr:rowOff>880626</xdr:rowOff>
    </xdr:to>
    <xdr:pic>
      <xdr:nvPicPr>
        <xdr:cNvPr id="8" name="圖片 7">
          <a:extLst>
            <a:ext uri="{FF2B5EF4-FFF2-40B4-BE49-F238E27FC236}">
              <a16:creationId xmlns:a16="http://schemas.microsoft.com/office/drawing/2014/main" id="{BBDDCE93-0E15-4EA1-9A0F-4846F77900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2125" y="95250"/>
          <a:ext cx="1222375" cy="7853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D7CC1-9F7A-40BF-96D7-FC64EBC0E898}">
  <sheetPr>
    <pageSetUpPr fitToPage="1"/>
  </sheetPr>
  <dimension ref="A1:O33"/>
  <sheetViews>
    <sheetView tabSelected="1" zoomScale="60" zoomScaleNormal="60" workbookViewId="0">
      <selection activeCell="P45" sqref="P45"/>
    </sheetView>
  </sheetViews>
  <sheetFormatPr defaultColWidth="8.875" defaultRowHeight="16.5"/>
  <cols>
    <col min="1" max="1" width="13.25" style="1" customWidth="1"/>
    <col min="2" max="2" width="8.5" style="1" bestFit="1" customWidth="1"/>
    <col min="3" max="3" width="42" style="1" bestFit="1" customWidth="1"/>
    <col min="4" max="4" width="16.625" style="1" bestFit="1" customWidth="1"/>
    <col min="5" max="5" width="20.125" style="77" customWidth="1"/>
    <col min="6" max="6" width="20.5" style="77" bestFit="1" customWidth="1"/>
    <col min="7" max="7" width="9.125" style="77" bestFit="1" customWidth="1"/>
    <col min="8" max="8" width="24.375" style="77" bestFit="1" customWidth="1"/>
    <col min="9" max="9" width="30.375" style="77" bestFit="1" customWidth="1"/>
    <col min="10" max="10" width="8.125" style="1" customWidth="1"/>
    <col min="11" max="11" width="7.75" style="1" customWidth="1"/>
    <col min="12" max="13" width="8.875" style="1"/>
    <col min="14" max="14" width="8.625" style="1" customWidth="1"/>
    <col min="15" max="15" width="13.875" style="1" customWidth="1"/>
    <col min="16" max="16384" width="8.875" style="1"/>
  </cols>
  <sheetData>
    <row r="1" spans="1:15" ht="76.5" customHeight="1" thickBot="1">
      <c r="A1" s="105" t="s">
        <v>141</v>
      </c>
      <c r="B1" s="98"/>
      <c r="C1" s="98"/>
      <c r="D1" s="98"/>
      <c r="E1" s="98"/>
      <c r="F1" s="98"/>
      <c r="G1" s="98"/>
      <c r="H1" s="98"/>
      <c r="I1" s="99"/>
      <c r="J1" s="100" t="s">
        <v>142</v>
      </c>
      <c r="K1" s="101"/>
      <c r="L1" s="101"/>
      <c r="M1" s="101"/>
      <c r="N1" s="101"/>
      <c r="O1" s="102"/>
    </row>
    <row r="2" spans="1:15" customFormat="1" ht="21">
      <c r="A2" s="103" t="s">
        <v>0</v>
      </c>
      <c r="B2" s="84" t="s">
        <v>1</v>
      </c>
      <c r="C2" s="84" t="s">
        <v>2</v>
      </c>
      <c r="D2" s="84" t="s">
        <v>3</v>
      </c>
      <c r="E2" s="84" t="s">
        <v>4</v>
      </c>
      <c r="F2" s="84" t="s">
        <v>5</v>
      </c>
      <c r="G2" s="84" t="s">
        <v>6</v>
      </c>
      <c r="H2" s="84" t="s">
        <v>7</v>
      </c>
      <c r="I2" s="84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3" t="s">
        <v>14</v>
      </c>
    </row>
    <row r="3" spans="1:15" customFormat="1" ht="21.75" thickBot="1">
      <c r="A3" s="104"/>
      <c r="B3" s="85"/>
      <c r="C3" s="85"/>
      <c r="D3" s="85"/>
      <c r="E3" s="85"/>
      <c r="F3" s="85"/>
      <c r="G3" s="85"/>
      <c r="H3" s="85"/>
      <c r="I3" s="85"/>
      <c r="J3" s="4" t="s">
        <v>15</v>
      </c>
      <c r="K3" s="4" t="s">
        <v>15</v>
      </c>
      <c r="L3" s="4" t="s">
        <v>15</v>
      </c>
      <c r="M3" s="4" t="s">
        <v>15</v>
      </c>
      <c r="N3" s="4" t="s">
        <v>15</v>
      </c>
      <c r="O3" s="5" t="s">
        <v>16</v>
      </c>
    </row>
    <row r="4" spans="1:15" s="13" customFormat="1" ht="28.15" customHeight="1">
      <c r="A4" s="6">
        <v>45168</v>
      </c>
      <c r="B4" s="7" t="s">
        <v>17</v>
      </c>
      <c r="C4" s="8" t="s">
        <v>18</v>
      </c>
      <c r="D4" s="8" t="s">
        <v>19</v>
      </c>
      <c r="E4" s="8" t="s">
        <v>20</v>
      </c>
      <c r="F4" s="8" t="s">
        <v>21</v>
      </c>
      <c r="G4" s="8" t="s">
        <v>6</v>
      </c>
      <c r="H4" s="9" t="s">
        <v>22</v>
      </c>
      <c r="I4" s="10" t="s">
        <v>23</v>
      </c>
      <c r="J4" s="11">
        <v>5</v>
      </c>
      <c r="K4" s="11">
        <v>2</v>
      </c>
      <c r="L4" s="11">
        <v>1.5</v>
      </c>
      <c r="M4" s="11">
        <v>2</v>
      </c>
      <c r="N4" s="11">
        <v>1</v>
      </c>
      <c r="O4" s="12">
        <f t="shared" ref="O4:O26" si="0">J4*70+K4*25+L4*75+M4*45+N4*60</f>
        <v>662.5</v>
      </c>
    </row>
    <row r="5" spans="1:15" s="13" customFormat="1" ht="28.15" customHeight="1">
      <c r="A5" s="14">
        <f>A4+1</f>
        <v>45169</v>
      </c>
      <c r="B5" s="15" t="s">
        <v>24</v>
      </c>
      <c r="C5" s="16" t="s">
        <v>25</v>
      </c>
      <c r="D5" s="16" t="s">
        <v>26</v>
      </c>
      <c r="E5" s="16" t="s">
        <v>27</v>
      </c>
      <c r="F5" s="16" t="s">
        <v>28</v>
      </c>
      <c r="G5" s="16" t="s">
        <v>6</v>
      </c>
      <c r="H5" s="17" t="s">
        <v>29</v>
      </c>
      <c r="I5" s="18" t="s">
        <v>30</v>
      </c>
      <c r="J5" s="19">
        <v>4.5999999999999996</v>
      </c>
      <c r="K5" s="19">
        <v>1.8</v>
      </c>
      <c r="L5" s="19">
        <v>1.6</v>
      </c>
      <c r="M5" s="19">
        <v>1.8</v>
      </c>
      <c r="N5" s="19">
        <v>0</v>
      </c>
      <c r="O5" s="20">
        <f t="shared" si="0"/>
        <v>568</v>
      </c>
    </row>
    <row r="6" spans="1:15" s="13" customFormat="1" ht="28.15" customHeight="1" thickBot="1">
      <c r="A6" s="21">
        <f>A5+1</f>
        <v>45170</v>
      </c>
      <c r="B6" s="22" t="s">
        <v>31</v>
      </c>
      <c r="C6" s="23" t="s">
        <v>32</v>
      </c>
      <c r="D6" s="23" t="s">
        <v>33</v>
      </c>
      <c r="E6" s="23" t="s">
        <v>34</v>
      </c>
      <c r="F6" s="23" t="s">
        <v>35</v>
      </c>
      <c r="G6" s="23" t="s">
        <v>6</v>
      </c>
      <c r="H6" s="24" t="s">
        <v>36</v>
      </c>
      <c r="I6" s="25" t="s">
        <v>37</v>
      </c>
      <c r="J6" s="26">
        <v>4.8</v>
      </c>
      <c r="K6" s="26">
        <v>1.7</v>
      </c>
      <c r="L6" s="26">
        <v>1.5</v>
      </c>
      <c r="M6" s="26">
        <v>1.6</v>
      </c>
      <c r="N6" s="26">
        <v>1</v>
      </c>
      <c r="O6" s="27">
        <f t="shared" si="0"/>
        <v>623</v>
      </c>
    </row>
    <row r="7" spans="1:15" s="13" customFormat="1" ht="28.15" customHeight="1">
      <c r="A7" s="28">
        <f>A6+3</f>
        <v>45173</v>
      </c>
      <c r="B7" s="29" t="s">
        <v>38</v>
      </c>
      <c r="C7" s="30" t="s">
        <v>39</v>
      </c>
      <c r="D7" s="31" t="s">
        <v>40</v>
      </c>
      <c r="E7" s="31" t="s">
        <v>41</v>
      </c>
      <c r="F7" s="31" t="s">
        <v>42</v>
      </c>
      <c r="G7" s="31" t="s">
        <v>6</v>
      </c>
      <c r="H7" s="32" t="s">
        <v>43</v>
      </c>
      <c r="I7" s="33" t="s">
        <v>37</v>
      </c>
      <c r="J7" s="34">
        <v>4.5999999999999996</v>
      </c>
      <c r="K7" s="34">
        <v>2</v>
      </c>
      <c r="L7" s="34">
        <v>1.6</v>
      </c>
      <c r="M7" s="35">
        <v>1.8</v>
      </c>
      <c r="N7" s="34">
        <v>1</v>
      </c>
      <c r="O7" s="36">
        <f t="shared" si="0"/>
        <v>633</v>
      </c>
    </row>
    <row r="8" spans="1:15" s="13" customFormat="1" ht="28.15" customHeight="1">
      <c r="A8" s="37">
        <f>A7+1</f>
        <v>45174</v>
      </c>
      <c r="B8" s="38" t="s">
        <v>44</v>
      </c>
      <c r="C8" s="39" t="s">
        <v>45</v>
      </c>
      <c r="D8" s="40" t="s">
        <v>26</v>
      </c>
      <c r="E8" s="40" t="s">
        <v>46</v>
      </c>
      <c r="F8" s="40" t="s">
        <v>47</v>
      </c>
      <c r="G8" s="40" t="s">
        <v>6</v>
      </c>
      <c r="H8" s="41" t="s">
        <v>48</v>
      </c>
      <c r="I8" s="42" t="s">
        <v>49</v>
      </c>
      <c r="J8" s="43">
        <v>4.8</v>
      </c>
      <c r="K8" s="43">
        <v>2.5</v>
      </c>
      <c r="L8" s="43">
        <v>1.7</v>
      </c>
      <c r="M8" s="44">
        <v>2.1</v>
      </c>
      <c r="N8" s="43">
        <v>0</v>
      </c>
      <c r="O8" s="45">
        <f t="shared" si="0"/>
        <v>620.5</v>
      </c>
    </row>
    <row r="9" spans="1:15" s="13" customFormat="1" ht="28.15" customHeight="1">
      <c r="A9" s="37">
        <f t="shared" ref="A9:A11" si="1">A8+1</f>
        <v>45175</v>
      </c>
      <c r="B9" s="38" t="s">
        <v>50</v>
      </c>
      <c r="C9" s="42" t="s">
        <v>51</v>
      </c>
      <c r="D9" s="40" t="s">
        <v>52</v>
      </c>
      <c r="E9" s="40" t="s">
        <v>53</v>
      </c>
      <c r="F9" s="40" t="s">
        <v>54</v>
      </c>
      <c r="G9" s="40" t="s">
        <v>6</v>
      </c>
      <c r="H9" s="41" t="s">
        <v>55</v>
      </c>
      <c r="I9" s="42" t="s">
        <v>37</v>
      </c>
      <c r="J9" s="43">
        <v>4.5</v>
      </c>
      <c r="K9" s="43">
        <v>2.2000000000000002</v>
      </c>
      <c r="L9" s="43">
        <v>2.1</v>
      </c>
      <c r="M9" s="44">
        <v>2.2000000000000002</v>
      </c>
      <c r="N9" s="43">
        <v>1</v>
      </c>
      <c r="O9" s="45">
        <f t="shared" si="0"/>
        <v>686.5</v>
      </c>
    </row>
    <row r="10" spans="1:15" s="13" customFormat="1" ht="28.15" customHeight="1">
      <c r="A10" s="37">
        <f t="shared" si="1"/>
        <v>45176</v>
      </c>
      <c r="B10" s="38" t="s">
        <v>56</v>
      </c>
      <c r="C10" s="42" t="s">
        <v>57</v>
      </c>
      <c r="D10" s="40" t="s">
        <v>26</v>
      </c>
      <c r="E10" s="40" t="s">
        <v>58</v>
      </c>
      <c r="F10" s="40" t="s">
        <v>59</v>
      </c>
      <c r="G10" s="40" t="s">
        <v>6</v>
      </c>
      <c r="H10" s="41" t="s">
        <v>60</v>
      </c>
      <c r="I10" s="42" t="s">
        <v>61</v>
      </c>
      <c r="J10" s="43">
        <v>4.4000000000000004</v>
      </c>
      <c r="K10" s="43">
        <v>2.5</v>
      </c>
      <c r="L10" s="43">
        <v>1.7</v>
      </c>
      <c r="M10" s="44">
        <v>2.5</v>
      </c>
      <c r="N10" s="43">
        <v>0</v>
      </c>
      <c r="O10" s="45">
        <f t="shared" si="0"/>
        <v>610.5</v>
      </c>
    </row>
    <row r="11" spans="1:15" s="13" customFormat="1" ht="28.15" customHeight="1" thickBot="1">
      <c r="A11" s="46">
        <f t="shared" si="1"/>
        <v>45177</v>
      </c>
      <c r="B11" s="47" t="s">
        <v>31</v>
      </c>
      <c r="C11" s="48" t="s">
        <v>62</v>
      </c>
      <c r="D11" s="49" t="s">
        <v>63</v>
      </c>
      <c r="E11" s="49" t="s">
        <v>64</v>
      </c>
      <c r="F11" s="49" t="s">
        <v>65</v>
      </c>
      <c r="G11" s="49" t="s">
        <v>6</v>
      </c>
      <c r="H11" s="50" t="s">
        <v>66</v>
      </c>
      <c r="I11" s="48" t="s">
        <v>37</v>
      </c>
      <c r="J11" s="51">
        <v>4.7</v>
      </c>
      <c r="K11" s="51">
        <v>1.8</v>
      </c>
      <c r="L11" s="51">
        <v>1.7</v>
      </c>
      <c r="M11" s="51">
        <v>2.5</v>
      </c>
      <c r="N11" s="51">
        <v>1</v>
      </c>
      <c r="O11" s="52">
        <f t="shared" si="0"/>
        <v>674</v>
      </c>
    </row>
    <row r="12" spans="1:15" s="13" customFormat="1" ht="28.15" customHeight="1">
      <c r="A12" s="53">
        <f>A11+3</f>
        <v>45180</v>
      </c>
      <c r="B12" s="54" t="s">
        <v>38</v>
      </c>
      <c r="C12" s="55" t="s">
        <v>67</v>
      </c>
      <c r="D12" s="55" t="s">
        <v>40</v>
      </c>
      <c r="E12" s="55" t="s">
        <v>68</v>
      </c>
      <c r="F12" s="55" t="s">
        <v>69</v>
      </c>
      <c r="G12" s="55" t="s">
        <v>6</v>
      </c>
      <c r="H12" s="56" t="s">
        <v>70</v>
      </c>
      <c r="I12" s="55" t="s">
        <v>37</v>
      </c>
      <c r="J12" s="57">
        <v>5.3</v>
      </c>
      <c r="K12" s="57">
        <v>2</v>
      </c>
      <c r="L12" s="57">
        <v>1.6</v>
      </c>
      <c r="M12" s="58">
        <v>2.5</v>
      </c>
      <c r="N12" s="57">
        <v>1</v>
      </c>
      <c r="O12" s="59">
        <f t="shared" si="0"/>
        <v>713.5</v>
      </c>
    </row>
    <row r="13" spans="1:15" s="13" customFormat="1" ht="28.15" customHeight="1">
      <c r="A13" s="37">
        <f>A12+1</f>
        <v>45181</v>
      </c>
      <c r="B13" s="38" t="s">
        <v>44</v>
      </c>
      <c r="C13" s="42" t="s">
        <v>71</v>
      </c>
      <c r="D13" s="40" t="s">
        <v>26</v>
      </c>
      <c r="E13" s="40" t="s">
        <v>72</v>
      </c>
      <c r="F13" s="40" t="s">
        <v>73</v>
      </c>
      <c r="G13" s="40" t="s">
        <v>6</v>
      </c>
      <c r="H13" s="41" t="s">
        <v>74</v>
      </c>
      <c r="I13" s="42" t="s">
        <v>75</v>
      </c>
      <c r="J13" s="43">
        <v>4.8</v>
      </c>
      <c r="K13" s="43">
        <v>2</v>
      </c>
      <c r="L13" s="43">
        <v>1.5</v>
      </c>
      <c r="M13" s="44">
        <v>2.5</v>
      </c>
      <c r="N13" s="43">
        <v>0</v>
      </c>
      <c r="O13" s="45">
        <f t="shared" si="0"/>
        <v>611</v>
      </c>
    </row>
    <row r="14" spans="1:15" s="13" customFormat="1" ht="28.15" customHeight="1">
      <c r="A14" s="37">
        <f t="shared" ref="A14:A16" si="2">A13+1</f>
        <v>45182</v>
      </c>
      <c r="B14" s="38" t="s">
        <v>50</v>
      </c>
      <c r="C14" s="42" t="s">
        <v>76</v>
      </c>
      <c r="D14" s="40" t="s">
        <v>77</v>
      </c>
      <c r="E14" s="40" t="s">
        <v>78</v>
      </c>
      <c r="F14" s="40" t="s">
        <v>79</v>
      </c>
      <c r="G14" s="40" t="s">
        <v>6</v>
      </c>
      <c r="H14" s="41" t="s">
        <v>80</v>
      </c>
      <c r="I14" s="42" t="s">
        <v>37</v>
      </c>
      <c r="J14" s="43">
        <v>5.2</v>
      </c>
      <c r="K14" s="43">
        <v>2.8</v>
      </c>
      <c r="L14" s="43">
        <v>1.5</v>
      </c>
      <c r="M14" s="44">
        <v>2.5</v>
      </c>
      <c r="N14" s="43">
        <v>1</v>
      </c>
      <c r="O14" s="45">
        <f t="shared" si="0"/>
        <v>719</v>
      </c>
    </row>
    <row r="15" spans="1:15" s="13" customFormat="1" ht="28.15" customHeight="1">
      <c r="A15" s="37">
        <f t="shared" si="2"/>
        <v>45183</v>
      </c>
      <c r="B15" s="38" t="s">
        <v>56</v>
      </c>
      <c r="C15" s="42" t="s">
        <v>81</v>
      </c>
      <c r="D15" s="40" t="s">
        <v>26</v>
      </c>
      <c r="E15" s="40" t="s">
        <v>82</v>
      </c>
      <c r="F15" s="40" t="s">
        <v>83</v>
      </c>
      <c r="G15" s="40" t="s">
        <v>6</v>
      </c>
      <c r="H15" s="41" t="s">
        <v>84</v>
      </c>
      <c r="I15" s="60" t="s">
        <v>85</v>
      </c>
      <c r="J15" s="43">
        <v>4.7</v>
      </c>
      <c r="K15" s="43">
        <v>2.2000000000000002</v>
      </c>
      <c r="L15" s="43">
        <v>2</v>
      </c>
      <c r="M15" s="44">
        <v>3</v>
      </c>
      <c r="N15" s="43">
        <v>0</v>
      </c>
      <c r="O15" s="45">
        <f t="shared" si="0"/>
        <v>669</v>
      </c>
    </row>
    <row r="16" spans="1:15" s="13" customFormat="1" ht="28.15" customHeight="1" thickBot="1">
      <c r="A16" s="21">
        <f t="shared" si="2"/>
        <v>45184</v>
      </c>
      <c r="B16" s="22" t="s">
        <v>31</v>
      </c>
      <c r="C16" s="25" t="s">
        <v>86</v>
      </c>
      <c r="D16" s="23" t="s">
        <v>87</v>
      </c>
      <c r="E16" s="23" t="s">
        <v>88</v>
      </c>
      <c r="F16" s="23" t="s">
        <v>89</v>
      </c>
      <c r="G16" s="23" t="s">
        <v>6</v>
      </c>
      <c r="H16" s="24" t="s">
        <v>90</v>
      </c>
      <c r="I16" s="61" t="s">
        <v>37</v>
      </c>
      <c r="J16" s="26">
        <v>5.0999999999999996</v>
      </c>
      <c r="K16" s="26">
        <v>2.6</v>
      </c>
      <c r="L16" s="26">
        <v>1.2</v>
      </c>
      <c r="M16" s="62">
        <v>3</v>
      </c>
      <c r="N16" s="26">
        <v>1</v>
      </c>
      <c r="O16" s="27">
        <f t="shared" si="0"/>
        <v>707</v>
      </c>
    </row>
    <row r="17" spans="1:15" s="13" customFormat="1" ht="28.15" customHeight="1">
      <c r="A17" s="63">
        <f>A16+3</f>
        <v>45187</v>
      </c>
      <c r="B17" s="64" t="s">
        <v>38</v>
      </c>
      <c r="C17" s="55" t="s">
        <v>91</v>
      </c>
      <c r="D17" s="65" t="s">
        <v>40</v>
      </c>
      <c r="E17" s="65" t="s">
        <v>92</v>
      </c>
      <c r="F17" s="65" t="s">
        <v>93</v>
      </c>
      <c r="G17" s="65" t="s">
        <v>6</v>
      </c>
      <c r="H17" s="66" t="s">
        <v>94</v>
      </c>
      <c r="I17" s="67" t="s">
        <v>37</v>
      </c>
      <c r="J17" s="57">
        <v>4.8</v>
      </c>
      <c r="K17" s="57">
        <v>2.2000000000000002</v>
      </c>
      <c r="L17" s="57">
        <v>1.9</v>
      </c>
      <c r="M17" s="58">
        <v>3</v>
      </c>
      <c r="N17" s="57">
        <v>1</v>
      </c>
      <c r="O17" s="59">
        <f t="shared" si="0"/>
        <v>728.5</v>
      </c>
    </row>
    <row r="18" spans="1:15" s="13" customFormat="1" ht="28.15" customHeight="1">
      <c r="A18" s="37">
        <f>A17+1</f>
        <v>45188</v>
      </c>
      <c r="B18" s="38" t="s">
        <v>44</v>
      </c>
      <c r="C18" s="42" t="s">
        <v>95</v>
      </c>
      <c r="D18" s="40" t="s">
        <v>26</v>
      </c>
      <c r="E18" s="40" t="s">
        <v>96</v>
      </c>
      <c r="F18" s="40" t="s">
        <v>97</v>
      </c>
      <c r="G18" s="40" t="s">
        <v>6</v>
      </c>
      <c r="H18" s="41" t="s">
        <v>74</v>
      </c>
      <c r="I18" s="60" t="s">
        <v>98</v>
      </c>
      <c r="J18" s="43">
        <v>4.9000000000000004</v>
      </c>
      <c r="K18" s="43">
        <v>1.3</v>
      </c>
      <c r="L18" s="43">
        <v>1.3</v>
      </c>
      <c r="M18" s="44">
        <v>3</v>
      </c>
      <c r="N18" s="43">
        <v>0</v>
      </c>
      <c r="O18" s="45">
        <f t="shared" si="0"/>
        <v>608</v>
      </c>
    </row>
    <row r="19" spans="1:15" s="13" customFormat="1" ht="28.15" customHeight="1">
      <c r="A19" s="46">
        <f>A18+1</f>
        <v>45189</v>
      </c>
      <c r="B19" s="47" t="s">
        <v>17</v>
      </c>
      <c r="C19" s="48" t="s">
        <v>99</v>
      </c>
      <c r="D19" s="68" t="s">
        <v>100</v>
      </c>
      <c r="E19" s="49" t="s">
        <v>101</v>
      </c>
      <c r="F19" s="49" t="s">
        <v>102</v>
      </c>
      <c r="G19" s="49" t="s">
        <v>6</v>
      </c>
      <c r="H19" s="50" t="s">
        <v>103</v>
      </c>
      <c r="I19" s="69" t="s">
        <v>37</v>
      </c>
      <c r="J19" s="51">
        <v>5</v>
      </c>
      <c r="K19" s="51">
        <v>2.2999999999999998</v>
      </c>
      <c r="L19" s="51">
        <v>1.8</v>
      </c>
      <c r="M19" s="43">
        <v>3.2</v>
      </c>
      <c r="N19" s="51">
        <v>1</v>
      </c>
      <c r="O19" s="45">
        <f t="shared" si="0"/>
        <v>746.5</v>
      </c>
    </row>
    <row r="20" spans="1:15" s="13" customFormat="1" ht="28.15" customHeight="1">
      <c r="A20" s="46">
        <f>A19+1</f>
        <v>45190</v>
      </c>
      <c r="B20" s="47" t="s">
        <v>24</v>
      </c>
      <c r="C20" s="48" t="s">
        <v>104</v>
      </c>
      <c r="D20" s="49" t="s">
        <v>26</v>
      </c>
      <c r="E20" s="49" t="s">
        <v>105</v>
      </c>
      <c r="F20" s="49" t="s">
        <v>106</v>
      </c>
      <c r="G20" s="49" t="s">
        <v>6</v>
      </c>
      <c r="H20" s="50" t="s">
        <v>107</v>
      </c>
      <c r="I20" s="69" t="s">
        <v>108</v>
      </c>
      <c r="J20" s="51">
        <v>4.8</v>
      </c>
      <c r="K20" s="51">
        <v>1.9</v>
      </c>
      <c r="L20" s="51">
        <v>1.5</v>
      </c>
      <c r="M20" s="43">
        <v>1.7</v>
      </c>
      <c r="N20" s="51">
        <v>0</v>
      </c>
      <c r="O20" s="45">
        <f t="shared" si="0"/>
        <v>572.5</v>
      </c>
    </row>
    <row r="21" spans="1:15" s="13" customFormat="1" ht="28.15" customHeight="1">
      <c r="A21" s="46">
        <f>A20+1</f>
        <v>45191</v>
      </c>
      <c r="B21" s="47" t="s">
        <v>31</v>
      </c>
      <c r="C21" s="48" t="s">
        <v>109</v>
      </c>
      <c r="D21" s="49" t="s">
        <v>110</v>
      </c>
      <c r="E21" s="49" t="s">
        <v>111</v>
      </c>
      <c r="F21" s="49" t="s">
        <v>112</v>
      </c>
      <c r="G21" s="49" t="s">
        <v>6</v>
      </c>
      <c r="H21" s="50" t="s">
        <v>113</v>
      </c>
      <c r="I21" s="69" t="s">
        <v>37</v>
      </c>
      <c r="J21" s="51">
        <v>4.7</v>
      </c>
      <c r="K21" s="51">
        <v>2.1</v>
      </c>
      <c r="L21" s="51">
        <v>1.4</v>
      </c>
      <c r="M21" s="43">
        <v>1.75</v>
      </c>
      <c r="N21" s="51">
        <v>1</v>
      </c>
      <c r="O21" s="45">
        <f t="shared" si="0"/>
        <v>625.25</v>
      </c>
    </row>
    <row r="22" spans="1:15" s="13" customFormat="1" ht="28.15" customHeight="1" thickBot="1">
      <c r="A22" s="46">
        <f>A21+1</f>
        <v>45192</v>
      </c>
      <c r="B22" s="47" t="s">
        <v>114</v>
      </c>
      <c r="C22" s="49" t="s">
        <v>115</v>
      </c>
      <c r="D22" s="49" t="s">
        <v>116</v>
      </c>
      <c r="E22" s="49" t="s">
        <v>117</v>
      </c>
      <c r="F22" s="49" t="s">
        <v>118</v>
      </c>
      <c r="G22" s="49" t="s">
        <v>6</v>
      </c>
      <c r="H22" s="50" t="s">
        <v>119</v>
      </c>
      <c r="I22" s="70" t="s">
        <v>120</v>
      </c>
      <c r="J22" s="51">
        <v>4.4000000000000004</v>
      </c>
      <c r="K22" s="51">
        <v>2</v>
      </c>
      <c r="L22" s="51">
        <v>1.7</v>
      </c>
      <c r="M22" s="19">
        <v>1.85</v>
      </c>
      <c r="N22" s="51">
        <v>0</v>
      </c>
      <c r="O22" s="52">
        <f t="shared" si="0"/>
        <v>568.75</v>
      </c>
    </row>
    <row r="23" spans="1:15" s="13" customFormat="1" ht="28.15" customHeight="1">
      <c r="A23" s="53">
        <f>A22+2</f>
        <v>45194</v>
      </c>
      <c r="B23" s="54" t="s">
        <v>38</v>
      </c>
      <c r="C23" s="55" t="s">
        <v>67</v>
      </c>
      <c r="D23" s="55" t="s">
        <v>40</v>
      </c>
      <c r="E23" s="55" t="s">
        <v>121</v>
      </c>
      <c r="F23" s="55" t="s">
        <v>122</v>
      </c>
      <c r="G23" s="55" t="s">
        <v>6</v>
      </c>
      <c r="H23" s="56" t="s">
        <v>123</v>
      </c>
      <c r="I23" s="67" t="s">
        <v>37</v>
      </c>
      <c r="J23" s="58">
        <v>4.7</v>
      </c>
      <c r="K23" s="58">
        <v>1.8</v>
      </c>
      <c r="L23" s="58">
        <v>1.5</v>
      </c>
      <c r="M23" s="58">
        <v>1.65</v>
      </c>
      <c r="N23" s="58">
        <v>1</v>
      </c>
      <c r="O23" s="59">
        <f t="shared" si="0"/>
        <v>620.75</v>
      </c>
    </row>
    <row r="24" spans="1:15" s="13" customFormat="1" ht="28.15" customHeight="1">
      <c r="A24" s="37">
        <f>A23+1</f>
        <v>45195</v>
      </c>
      <c r="B24" s="38" t="s">
        <v>44</v>
      </c>
      <c r="C24" s="78" t="s">
        <v>124</v>
      </c>
      <c r="D24" s="78" t="s">
        <v>26</v>
      </c>
      <c r="E24" s="78" t="s">
        <v>125</v>
      </c>
      <c r="F24" s="78" t="s">
        <v>126</v>
      </c>
      <c r="G24" s="78" t="s">
        <v>6</v>
      </c>
      <c r="H24" s="79" t="s">
        <v>127</v>
      </c>
      <c r="I24" s="78" t="s">
        <v>128</v>
      </c>
      <c r="J24" s="43">
        <v>4.9000000000000004</v>
      </c>
      <c r="K24" s="43">
        <v>1.8</v>
      </c>
      <c r="L24" s="43">
        <v>1.7</v>
      </c>
      <c r="M24" s="43">
        <v>1.8</v>
      </c>
      <c r="N24" s="43">
        <v>0</v>
      </c>
      <c r="O24" s="45">
        <f t="shared" si="0"/>
        <v>596.5</v>
      </c>
    </row>
    <row r="25" spans="1:15" s="13" customFormat="1" ht="28.15" customHeight="1">
      <c r="A25" s="71">
        <f t="shared" ref="A25:A26" si="3">A24+1</f>
        <v>45196</v>
      </c>
      <c r="B25" s="38" t="s">
        <v>50</v>
      </c>
      <c r="C25" s="80" t="s">
        <v>129</v>
      </c>
      <c r="D25" s="78" t="s">
        <v>26</v>
      </c>
      <c r="E25" s="78" t="s">
        <v>130</v>
      </c>
      <c r="F25" s="78" t="s">
        <v>131</v>
      </c>
      <c r="G25" s="78" t="s">
        <v>6</v>
      </c>
      <c r="H25" s="79" t="s">
        <v>36</v>
      </c>
      <c r="I25" s="80" t="s">
        <v>37</v>
      </c>
      <c r="J25" s="43">
        <v>4.8</v>
      </c>
      <c r="K25" s="43">
        <v>1.7</v>
      </c>
      <c r="L25" s="43">
        <v>1.5</v>
      </c>
      <c r="M25" s="43">
        <v>1.6</v>
      </c>
      <c r="N25" s="43">
        <v>1</v>
      </c>
      <c r="O25" s="45">
        <f t="shared" si="0"/>
        <v>623</v>
      </c>
    </row>
    <row r="26" spans="1:15" s="13" customFormat="1" ht="28.15" customHeight="1" thickBot="1">
      <c r="A26" s="72">
        <f t="shared" si="3"/>
        <v>45197</v>
      </c>
      <c r="B26" s="22" t="s">
        <v>56</v>
      </c>
      <c r="C26" s="81" t="s">
        <v>132</v>
      </c>
      <c r="D26" s="82" t="s">
        <v>26</v>
      </c>
      <c r="E26" s="82" t="s">
        <v>133</v>
      </c>
      <c r="F26" s="82" t="s">
        <v>134</v>
      </c>
      <c r="G26" s="82" t="s">
        <v>6</v>
      </c>
      <c r="H26" s="83" t="s">
        <v>135</v>
      </c>
      <c r="I26" s="82" t="s">
        <v>136</v>
      </c>
      <c r="J26" s="26">
        <v>5</v>
      </c>
      <c r="K26" s="26">
        <v>1.9</v>
      </c>
      <c r="L26" s="26">
        <v>1.4</v>
      </c>
      <c r="M26" s="26">
        <v>1.7</v>
      </c>
      <c r="N26" s="26">
        <v>0</v>
      </c>
      <c r="O26" s="27">
        <f t="shared" si="0"/>
        <v>579</v>
      </c>
    </row>
    <row r="27" spans="1:15" s="73" customFormat="1" ht="23.85" customHeight="1">
      <c r="A27" s="86" t="s">
        <v>137</v>
      </c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8"/>
    </row>
    <row r="28" spans="1:15" ht="27.75">
      <c r="A28" s="89" t="s">
        <v>138</v>
      </c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1"/>
    </row>
    <row r="29" spans="1:15" ht="27.75">
      <c r="A29" s="92" t="s">
        <v>139</v>
      </c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4"/>
    </row>
    <row r="30" spans="1:15" ht="28.5" thickBot="1">
      <c r="A30" s="95" t="s">
        <v>140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7"/>
    </row>
    <row r="31" spans="1:15">
      <c r="A31" s="74"/>
      <c r="B31" s="74"/>
      <c r="C31" s="74"/>
      <c r="D31" s="74"/>
      <c r="E31" s="75"/>
      <c r="F31" s="75"/>
      <c r="G31" s="75"/>
      <c r="H31" s="75"/>
      <c r="I31" s="75"/>
      <c r="J31" s="76"/>
      <c r="K31" s="76"/>
      <c r="L31" s="76"/>
      <c r="M31" s="76"/>
      <c r="N31" s="76"/>
      <c r="O31" s="76"/>
    </row>
    <row r="32" spans="1:15">
      <c r="A32" s="74"/>
      <c r="B32" s="74"/>
      <c r="C32" s="74"/>
      <c r="D32" s="74"/>
      <c r="E32" s="75"/>
      <c r="F32" s="75"/>
      <c r="G32" s="75"/>
      <c r="H32" s="75"/>
      <c r="I32" s="75"/>
      <c r="J32" s="76"/>
      <c r="K32" s="76"/>
      <c r="L32" s="76"/>
      <c r="M32" s="76"/>
      <c r="N32" s="76"/>
      <c r="O32" s="76"/>
    </row>
    <row r="33" spans="1:15">
      <c r="A33" s="74"/>
      <c r="B33" s="74"/>
      <c r="C33" s="74"/>
      <c r="D33" s="74"/>
      <c r="E33" s="75"/>
      <c r="F33" s="75"/>
      <c r="G33" s="75"/>
      <c r="H33" s="75"/>
      <c r="I33" s="75"/>
      <c r="J33" s="76"/>
      <c r="K33" s="76"/>
      <c r="L33" s="76"/>
      <c r="M33" s="76"/>
      <c r="N33" s="76"/>
      <c r="O33" s="76"/>
    </row>
  </sheetData>
  <mergeCells count="15">
    <mergeCell ref="A1:I1"/>
    <mergeCell ref="J1:O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A27:O27"/>
    <mergeCell ref="A28:O28"/>
    <mergeCell ref="A29:O29"/>
    <mergeCell ref="A30:O30"/>
  </mergeCells>
  <phoneticPr fontId="2" type="noConversion"/>
  <pageMargins left="3.937007874015748E-2" right="3.937007874015748E-2" top="7.874015748031496E-2" bottom="7.874015748031496E-2" header="0.11811023622047244" footer="0.11811023622047244"/>
  <pageSetup paperSize="12" scale="7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111年8.9月-華</vt:lpstr>
      <vt:lpstr>'111年8.9月-華'!Print_Area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2023-08-28T09:58:26Z</cp:lastPrinted>
  <dcterms:created xsi:type="dcterms:W3CDTF">2023-08-25T05:29:16Z</dcterms:created>
  <dcterms:modified xsi:type="dcterms:W3CDTF">2023-08-28T09:58:30Z</dcterms:modified>
</cp:coreProperties>
</file>